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TEAVA DEPOZIT\iulie 2024\licitatie 23.07.2024\"/>
    </mc:Choice>
  </mc:AlternateContent>
  <xr:revisionPtr revIDLastSave="0" documentId="13_ncr:1_{8AB306AF-7E97-48D5-8413-146502948657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Anexa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2" l="1"/>
  <c r="G6" i="2"/>
  <c r="H6" i="2" s="1"/>
  <c r="G7" i="2"/>
  <c r="H7" i="2" s="1"/>
  <c r="G8" i="2"/>
  <c r="D9" i="2"/>
  <c r="I6" i="2" l="1"/>
  <c r="H8" i="2"/>
</calcChain>
</file>

<file path=xl/sharedStrings.xml><?xml version="1.0" encoding="utf-8"?>
<sst xmlns="http://schemas.openxmlformats.org/spreadsheetml/2006/main" count="16" uniqueCount="16">
  <si>
    <t>Descriere articol</t>
  </si>
  <si>
    <t>Garantie         lei fara TVA</t>
  </si>
  <si>
    <t>Valoare stoc    lei fara TVA</t>
  </si>
  <si>
    <t>Locatie/nr tel gestionar</t>
  </si>
  <si>
    <t>Nr.crt</t>
  </si>
  <si>
    <t>Stoc (m)</t>
  </si>
  <si>
    <t>Diametru(")</t>
  </si>
  <si>
    <t>Teava 20" recuperata din nr inv 121271P</t>
  </si>
  <si>
    <t>Teava 8" recuperata din nr inv 120835S</t>
  </si>
  <si>
    <t>Teava 6 5/8" recuperata din nr inv 121647</t>
  </si>
  <si>
    <t>INOTESTI/0244401360 Dl. Iacob Florica</t>
  </si>
  <si>
    <t>ANEXA 2</t>
  </si>
  <si>
    <t>TABEL TEAVA RECUPERATA LOT INOTESTI IULIE 2024-14.320,38 m</t>
  </si>
  <si>
    <t>Valoare stoc pe diametre    lei fara TVA</t>
  </si>
  <si>
    <t>Garantie pe diametre     lei fara TVA</t>
  </si>
  <si>
    <t>Pret pornire licitatie pe diametre  (lei/m)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</si>
</sst>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1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332DE-7A02-49C8-80A2-30EDB312B489}">
  <dimension ref="B3:K9"/>
  <sheetViews>
    <sheetView tabSelected="1" workbookViewId="0">
      <selection activeCell="E15" sqref="E15"/>
    </sheetView>
  </sheetViews>
  <sheetFormatPr defaultRowHeight="13.8" x14ac:dyDescent="0.3"/>
  <cols>
    <col min="1" max="1" width="8.88671875" style="1"/>
    <col min="2" max="2" width="5.77734375" style="1" bestFit="1" customWidth="1"/>
    <col min="3" max="3" width="35.77734375" style="1" bestFit="1" customWidth="1"/>
    <col min="4" max="4" width="9.109375" style="1" bestFit="1" customWidth="1"/>
    <col min="5" max="5" width="10.5546875" style="1" bestFit="1" customWidth="1"/>
    <col min="6" max="6" width="8.6640625" style="1" hidden="1" customWidth="1"/>
    <col min="7" max="7" width="12" style="5" hidden="1" customWidth="1"/>
    <col min="8" max="8" width="10.88671875" style="5" hidden="1" customWidth="1"/>
    <col min="9" max="9" width="11.6640625" style="5" bestFit="1" customWidth="1"/>
    <col min="10" max="10" width="11.6640625" style="5" customWidth="1"/>
    <col min="11" max="11" width="20.88671875" style="1" customWidth="1"/>
    <col min="12" max="16384" width="8.88671875" style="1"/>
  </cols>
  <sheetData>
    <row r="3" spans="2:11" x14ac:dyDescent="0.3">
      <c r="C3" s="15" t="s">
        <v>12</v>
      </c>
      <c r="D3" s="15"/>
      <c r="E3" s="15"/>
      <c r="F3" s="15"/>
      <c r="G3" s="15"/>
      <c r="K3" s="1" t="s">
        <v>11</v>
      </c>
    </row>
    <row r="5" spans="2:11" ht="96.6" x14ac:dyDescent="0.3">
      <c r="B5" s="3" t="s">
        <v>4</v>
      </c>
      <c r="C5" s="3" t="s">
        <v>0</v>
      </c>
      <c r="D5" s="3" t="s">
        <v>5</v>
      </c>
      <c r="E5" s="3" t="s">
        <v>6</v>
      </c>
      <c r="F5" s="2" t="s">
        <v>15</v>
      </c>
      <c r="G5" s="6" t="s">
        <v>13</v>
      </c>
      <c r="H5" s="6" t="s">
        <v>14</v>
      </c>
      <c r="I5" s="6" t="s">
        <v>2</v>
      </c>
      <c r="J5" s="6" t="s">
        <v>1</v>
      </c>
      <c r="K5" s="2" t="s">
        <v>3</v>
      </c>
    </row>
    <row r="6" spans="2:11" ht="28.8" customHeight="1" x14ac:dyDescent="0.3">
      <c r="B6" s="3">
        <v>1</v>
      </c>
      <c r="C6" s="8" t="s">
        <v>7</v>
      </c>
      <c r="D6" s="4">
        <v>12395.32</v>
      </c>
      <c r="E6" s="3">
        <v>20</v>
      </c>
      <c r="F6" s="3">
        <v>201</v>
      </c>
      <c r="G6" s="4">
        <f>D6*F6</f>
        <v>2491459.3199999998</v>
      </c>
      <c r="H6" s="4">
        <f>10/100*G6</f>
        <v>249145.932</v>
      </c>
      <c r="I6" s="12">
        <f>G6+G7+G8</f>
        <v>2656895.6999999997</v>
      </c>
      <c r="J6" s="12">
        <f>10/100*I6</f>
        <v>265689.57</v>
      </c>
      <c r="K6" s="9" t="s">
        <v>10</v>
      </c>
    </row>
    <row r="7" spans="2:11" x14ac:dyDescent="0.3">
      <c r="B7" s="3">
        <v>2</v>
      </c>
      <c r="C7" s="8" t="s">
        <v>8</v>
      </c>
      <c r="D7" s="3">
        <v>586.88</v>
      </c>
      <c r="E7" s="3">
        <v>8</v>
      </c>
      <c r="F7" s="3">
        <v>120</v>
      </c>
      <c r="G7" s="4">
        <f t="shared" ref="G7:G8" si="0">D7*F7</f>
        <v>70425.600000000006</v>
      </c>
      <c r="H7" s="4">
        <f t="shared" ref="H7:H8" si="1">10/100*G7</f>
        <v>7042.5600000000013</v>
      </c>
      <c r="I7" s="13"/>
      <c r="J7" s="13"/>
      <c r="K7" s="10"/>
    </row>
    <row r="8" spans="2:11" x14ac:dyDescent="0.3">
      <c r="B8" s="3">
        <v>3</v>
      </c>
      <c r="C8" s="8" t="s">
        <v>9</v>
      </c>
      <c r="D8" s="4">
        <v>1338.18</v>
      </c>
      <c r="E8" s="7">
        <v>6.625</v>
      </c>
      <c r="F8" s="3">
        <v>71</v>
      </c>
      <c r="G8" s="4">
        <f t="shared" si="0"/>
        <v>95010.78</v>
      </c>
      <c r="H8" s="4">
        <f t="shared" si="1"/>
        <v>9501.0779999999995</v>
      </c>
      <c r="I8" s="14"/>
      <c r="J8" s="14"/>
      <c r="K8" s="11"/>
    </row>
    <row r="9" spans="2:11" x14ac:dyDescent="0.3">
      <c r="D9" s="5">
        <f>SUM(D6:D8)</f>
        <v>14320.38</v>
      </c>
    </row>
  </sheetData>
  <mergeCells count="3">
    <mergeCell ref="K6:K8"/>
    <mergeCell ref="I6:I8"/>
    <mergeCell ref="J6:J8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2024-07-02T06:23:31Z</cp:lastPrinted>
  <dcterms:created xsi:type="dcterms:W3CDTF">2023-09-04T07:13:25Z</dcterms:created>
  <dcterms:modified xsi:type="dcterms:W3CDTF">2024-07-02T06:31:59Z</dcterms:modified>
</cp:coreProperties>
</file>